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UNIONE COLLINE MATILDICHE\2_SETT _FINANZIARIO_CATASTO\Contributi_Regione\2018\"/>
    </mc:Choice>
  </mc:AlternateContent>
  <xr:revisionPtr revIDLastSave="0" documentId="13_ncr:1_{5A2CD2BF-FC06-4358-9E9B-E6F656DFB76C}" xr6:coauthVersionLast="40" xr6:coauthVersionMax="40" xr10:uidLastSave="{00000000-0000-0000-0000-000000000000}"/>
  <bookViews>
    <workbookView xWindow="0" yWindow="0" windowWidth="20490" windowHeight="7230" xr2:uid="{00000000-000D-0000-FFFF-FFFF00000000}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</sheets>
  <definedNames>
    <definedName name="_ftn1" localSheetId="1">Sintesi!$C$11</definedName>
    <definedName name="_ftn2" localSheetId="2">Spese!$B$10</definedName>
    <definedName name="_ftn3" localSheetId="4">'Le Funzioni'!$J$10</definedName>
    <definedName name="_ftn4" localSheetId="4">'Le Funzioni'!$J$11</definedName>
    <definedName name="_ftnref1" localSheetId="1">Sintesi!$C$6</definedName>
    <definedName name="_ftnref2" localSheetId="2">Spese!$C$4</definedName>
    <definedName name="_ftnref3" localSheetId="2">Spese!$C$5</definedName>
    <definedName name="_ftnref4" localSheetId="2">Spese!$C$7</definedName>
    <definedName name="_ftnref5" localSheetId="2">Spese!$C$6</definedName>
    <definedName name="_ftnref6" localSheetId="2">Spese!$C$8</definedName>
    <definedName name="←">Indice!$A$2</definedName>
    <definedName name="_xlnm.Print_Area" localSheetId="4">'Le Funzioni'!$B:$H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81029"/>
  <fileRecoveryPr autoRecover="0"/>
</workbook>
</file>

<file path=xl/calcChain.xml><?xml version="1.0" encoding="utf-8"?>
<calcChain xmlns="http://schemas.openxmlformats.org/spreadsheetml/2006/main">
  <c r="G15" i="5" l="1"/>
  <c r="F8" i="4"/>
  <c r="F7" i="4"/>
  <c r="F6" i="4"/>
  <c r="E7" i="4"/>
  <c r="D4" i="3" l="1"/>
</calcChain>
</file>

<file path=xl/sharedStrings.xml><?xml version="1.0" encoding="utf-8"?>
<sst xmlns="http://schemas.openxmlformats.org/spreadsheetml/2006/main" count="127" uniqueCount="87">
  <si>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</si>
  <si>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</si>
  <si>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</si>
  <si>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</si>
  <si>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</si>
  <si>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Dati di Sintesi</t>
  </si>
  <si>
    <t>Abitanti (N):</t>
  </si>
  <si>
    <t>Superficie (Km2): </t>
  </si>
  <si>
    <t>Funzioni delegate dai Comuni (N)[1]:</t>
  </si>
  <si>
    <t>Quali</t>
  </si>
  <si>
    <t>Coincidenza con l’ambito territoriale ottimale</t>
  </si>
  <si>
    <t>Nome</t>
  </si>
  <si>
    <t>Coincidenza con il distretto sociosanitario</t>
  </si>
  <si>
    <t>[1] Inserire quelle delegate dal Piano di Riordino Territoriale e altre</t>
  </si>
  <si>
    <t>Personale dell’Unione (N)[1]:</t>
  </si>
  <si>
    <t>Personale dell’Unione/ Personale dei Comuni- (%)[2]</t>
  </si>
  <si>
    <t>Spese correnti-impegni (in €)[3]:</t>
  </si>
  <si>
    <t>Spesa per investimenti per abitante[6]</t>
  </si>
  <si>
    <t>[2] Calcolare il rapporto tra: Unità di personale nell’Unione/Somma delle Unità di Personale nei Comuni- in %</t>
  </si>
  <si>
    <t>Trasferimenti Comunali</t>
  </si>
  <si>
    <t>Contributi regionali e Statali regionalizzati (da Programma di Riordino Territoriale)</t>
  </si>
  <si>
    <t>Altri Trasferimenti per la gestione delle funzioni associate</t>
  </si>
  <si>
    <t>Entrate da attività e servizi derivati dalle gestioni associate (esclusi trasferimenti e contributi)</t>
  </si>
  <si>
    <t>[1] Si fa riferimento a previsioni su base annuale</t>
  </si>
  <si>
    <t>Cartina</t>
  </si>
  <si>
    <t>Funzione svolta in Unione1[1]</t>
  </si>
  <si>
    <t>Comuni che hanno delegato la funzione -N</t>
  </si>
  <si>
    <t>Tipologia di Personale[2]</t>
  </si>
  <si>
    <t>Link alla Convenzione[3]</t>
  </si>
  <si>
    <t>Servizi informatici</t>
  </si>
  <si>
    <t>Gestione del personale</t>
  </si>
  <si>
    <t>Gestione dei tributi</t>
  </si>
  <si>
    <t>Polizia municipale</t>
  </si>
  <si>
    <t>Protezione civile</t>
  </si>
  <si>
    <t>Servizi sociali</t>
  </si>
  <si>
    <t>Urbanistica</t>
  </si>
  <si>
    <t>Suap (Sportello unico attività produttive)</t>
  </si>
  <si>
    <t>Gestione delle funzioni in materia di sismica</t>
  </si>
  <si>
    <t>Controllo di gestione</t>
  </si>
  <si>
    <t>Altre funzioni non finanziate dal PRT</t>
  </si>
  <si>
    <t>[1] Inserire Sì o No</t>
  </si>
  <si>
    <t>[2] Fa riferimento al tipo di personale presente in Unione e vuole indicare la stabilità nel tempo del personale che opera nelle singole funzioni. Va inserito: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</si>
  <si>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9"/>
        <color indexed="8"/>
        <rFont val="Microsoft YaHei"/>
        <family val="2"/>
      </rPr>
      <t>A</t>
    </r>
    <r>
      <rPr>
        <sz val="9"/>
        <color indexed="8"/>
        <rFont val="Microsoft YaHei"/>
        <family val="2"/>
      </rPr>
      <t xml:space="preserve"> se il personale è prevalentemente proprio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</si>
  <si>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9"/>
        <color indexed="8"/>
        <rFont val="Microsoft YaHei"/>
        <family val="2"/>
      </rPr>
      <t>B</t>
    </r>
    <r>
      <rPr>
        <sz val="9"/>
        <color indexed="8"/>
        <rFont val="Microsoft YaHei"/>
        <family val="2"/>
      </rPr>
      <t xml:space="preserve"> se il personale è prevalentemente comunale trasferito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</si>
  <si>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9"/>
        <color indexed="8"/>
        <rFont val="Microsoft YaHei"/>
        <family val="2"/>
      </rPr>
      <t>C</t>
    </r>
    <r>
      <rPr>
        <sz val="9"/>
        <color indexed="8"/>
        <rFont val="Microsoft YaHei"/>
        <family val="2"/>
      </rPr>
      <t xml:space="preserve"> se il personale è prevalentemente comunale comandato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</si>
  <si>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9"/>
        <color indexed="8"/>
        <rFont val="Microsoft YaHei"/>
        <family val="2"/>
      </rPr>
      <t>D</t>
    </r>
    <r>
      <rPr>
        <sz val="9"/>
        <color indexed="8"/>
        <rFont val="Microsoft YaHei"/>
        <family val="2"/>
      </rPr>
      <t xml:space="preserve"> Altro</t>
    </r>
  </si>
  <si>
    <t>[3] Inserire estremi della Convenzione e link che ne consente l’accesso</t>
  </si>
  <si>
    <t>[4] Con riferimento alla funzione Servizi Sociali</t>
  </si>
  <si>
    <t xml:space="preserve">Spesa corrente per funzione (€)
</t>
  </si>
  <si>
    <t>LEGENDA:</t>
  </si>
  <si>
    <t>Funzioni delegate da tutti i Comuni – N.</t>
  </si>
  <si>
    <t>Funzioni delegate da una parte dei Comuni o in sub-ambito</t>
  </si>
  <si>
    <t>Anno 2016</t>
  </si>
  <si>
    <t>Anno 2017  </t>
  </si>
  <si>
    <t xml:space="preserve"> </t>
  </si>
  <si>
    <t xml:space="preserve">L'andamento delle funzioni associate </t>
  </si>
  <si>
    <t>← Indice</t>
  </si>
  <si>
    <r>
      <t>Gestione dei LLPP</t>
    </r>
    <r>
      <rPr>
        <sz val="10"/>
        <color indexed="8"/>
        <rFont val="Microsoft YaHei"/>
        <family val="2"/>
      </rPr>
      <t>(progettazione, realizzazione e manutenzione opere pubbliche)</t>
    </r>
  </si>
  <si>
    <r>
      <t xml:space="preserve">Funzioni di istruzione pubblica </t>
    </r>
    <r>
      <rPr>
        <sz val="10"/>
        <color indexed="8"/>
        <rFont val="Microsoft YaHei"/>
        <family val="2"/>
      </rPr>
      <t>(Materna e assistenza scolastica, trasporto, refezioni e altri servizi; Asilo nido[4])</t>
    </r>
  </si>
  <si>
    <r>
      <t>Centrale unica di committenza</t>
    </r>
    <r>
      <rPr>
        <sz val="11"/>
        <color indexed="8"/>
        <rFont val="Microsoft YaHei"/>
        <family val="2"/>
      </rPr>
      <t xml:space="preserve"> </t>
    </r>
    <r>
      <rPr>
        <sz val="10"/>
        <color indexed="8"/>
        <rFont val="Microsoft YaHei"/>
        <family val="2"/>
      </rPr>
      <t>(appalti e principali acquisti)</t>
    </r>
  </si>
  <si>
    <r>
      <t>Servizi finanziari</t>
    </r>
    <r>
      <rPr>
        <b/>
        <sz val="10"/>
        <color indexed="8"/>
        <rFont val="Microsoft YaHei"/>
        <family val="2"/>
      </rPr>
      <t xml:space="preserve"> </t>
    </r>
    <r>
      <rPr>
        <sz val="10"/>
        <color indexed="8"/>
        <rFont val="Microsoft YaHei"/>
        <family val="2"/>
      </rPr>
      <t>(con convenzione sostanzialmente conforme all’atto-tipo pubblicato nel sito Unioni della regione)</t>
    </r>
  </si>
  <si>
    <t>Spesa in c/capitale - impegni (in€)[4]:</t>
  </si>
  <si>
    <t>Spese correnti per abitante[5]</t>
  </si>
  <si>
    <t>Personale impiegato (N)</t>
  </si>
  <si>
    <t>Carta d'Identità 
UNIONE COLLINE MATILDICHE……..</t>
  </si>
  <si>
    <t>NO</t>
  </si>
  <si>
    <t>SI</t>
  </si>
  <si>
    <t>Ambito n. 15 - COLLINE MATILDICHE</t>
  </si>
  <si>
    <t>REGGIO EMILIA</t>
  </si>
  <si>
    <t>-</t>
  </si>
  <si>
    <t>B</t>
  </si>
  <si>
    <t>B / C</t>
  </si>
  <si>
    <t xml:space="preserve"> 3 + 0,35</t>
  </si>
  <si>
    <t>http://www.collinematildiche.it/amministrazione/gestioni-associate/</t>
  </si>
  <si>
    <t>Gestione del Personale - Polizia municipale - Protezione civile - Servizi sociali - Centrale Unica di Committenza
E' attivato anche Unità gestione crediti per il recupero coattivo dell'Unione e dei comuni aderenti</t>
  </si>
  <si>
    <t>[1] Da Conto Annuale 2017: Quadro: Totale  T1, T2,T3</t>
  </si>
  <si>
    <r>
      <t>[3]</t>
    </r>
    <r>
      <rPr>
        <sz val="10"/>
        <color indexed="8"/>
        <rFont val="Calibri"/>
        <family val="2"/>
      </rPr>
      <t xml:space="preserve"> Il dato è reperibile dal portale Finanza del territorio selezionando &gt;Bilanci delle Unioni di Comuni&gt; Spese &gt;inserendo “2017” nella casella dell’anno di interesse</t>
    </r>
  </si>
  <si>
    <r>
      <t>[5]</t>
    </r>
    <r>
      <rPr>
        <sz val="10"/>
        <color indexed="8"/>
        <rFont val="Calibri"/>
        <family val="2"/>
      </rPr>
      <t xml:space="preserve"> Il dato è reperibile dal portale Finanza del territorio selezionando &gt;Indicatori di spesa (impegni)&gt;inserendo “2017” nella casella dell’anno di interesse</t>
    </r>
  </si>
  <si>
    <r>
      <t>[6]</t>
    </r>
    <r>
      <rPr>
        <sz val="10"/>
        <color indexed="8"/>
        <rFont val="Calibri"/>
        <family val="2"/>
      </rPr>
      <t xml:space="preserve"> Il dato è reperibile dal portale Finanza del territorio selezionando &gt;Indicatori di spesa (impegni)&gt;inserendo “2017” nella casella dell’anno di interesse</t>
    </r>
  </si>
  <si>
    <t>2018[1]</t>
  </si>
  <si>
    <t>26.407        (dato al 01/01/2018)</t>
  </si>
  <si>
    <t>2016 e 2017 = accertamenti finanziati con risorse esercizio</t>
  </si>
  <si>
    <t>A / B</t>
  </si>
  <si>
    <t>0,5 + 1,5</t>
  </si>
  <si>
    <t>Anno 2018</t>
  </si>
  <si>
    <t>n.  37</t>
  </si>
  <si>
    <r>
      <t>[4]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</rPr>
      <t>Il dato è reperibile dal portale Finanza del territorio selezionando &gt;Bilanci delle Unioni di Comuni&gt; Spese &gt;inserendo “2017” nella casella dell’anno di interesse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</si>
</sst>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\-&quot;€&quot;\ #,##0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indexed="8"/>
      <name val="Microsoft YaHei"/>
      <family val="2"/>
    </font>
    <font>
      <sz val="16"/>
      <color indexed="8"/>
      <name val="Aharoni"/>
      <charset val="177"/>
    </font>
    <font>
      <b/>
      <sz val="11"/>
      <color indexed="8"/>
      <name val="Microsoft YaHei"/>
      <family val="2"/>
    </font>
    <font>
      <sz val="11"/>
      <color indexed="8"/>
      <name val="Microsoft YaHei"/>
      <family val="2"/>
    </font>
    <font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sz val="10"/>
      <color indexed="8"/>
      <name val="Microsoft YaHei"/>
      <family val="2"/>
    </font>
    <font>
      <b/>
      <sz val="9"/>
      <color indexed="8"/>
      <name val="Microsoft YaHei"/>
      <family val="2"/>
    </font>
    <font>
      <sz val="9"/>
      <color indexed="8"/>
      <name val="Symbol"/>
      <family val="1"/>
      <charset val="2"/>
    </font>
    <font>
      <sz val="7"/>
      <color indexed="8"/>
      <name val="Times New Roman"/>
      <family val="1"/>
    </font>
    <font>
      <sz val="9"/>
      <color indexed="8"/>
      <name val="Microsoft YaHei"/>
      <family val="2"/>
    </font>
    <font>
      <sz val="9"/>
      <color indexed="8"/>
      <name val="Calibri"/>
      <family val="2"/>
    </font>
    <font>
      <b/>
      <sz val="11"/>
      <color indexed="9"/>
      <name val="Microsoft YaHei"/>
      <family val="2"/>
    </font>
    <font>
      <u/>
      <sz val="16"/>
      <color indexed="8"/>
      <name val="Aharoni"/>
      <charset val="177"/>
    </font>
    <font>
      <b/>
      <sz val="16"/>
      <color indexed="63"/>
      <name val="Aharoni"/>
      <charset val="177"/>
    </font>
    <font>
      <b/>
      <sz val="16"/>
      <color indexed="9"/>
      <name val="Aharoni"/>
      <charset val="177"/>
    </font>
    <font>
      <b/>
      <sz val="12"/>
      <color indexed="9"/>
      <name val="Microsoft YaHei"/>
      <family val="2"/>
    </font>
    <font>
      <b/>
      <sz val="11"/>
      <color indexed="8"/>
      <name val="Calibri"/>
      <family val="2"/>
    </font>
    <font>
      <b/>
      <sz val="14"/>
      <color indexed="9"/>
      <name val="Microsoft YaHei"/>
      <family val="2"/>
    </font>
    <font>
      <b/>
      <sz val="11"/>
      <color indexed="8"/>
      <name val="Microsoft YaHei"/>
      <family val="2"/>
    </font>
    <font>
      <sz val="10"/>
      <color indexed="8"/>
      <name val="Microsoft YaHei"/>
      <family val="2"/>
    </font>
    <font>
      <b/>
      <sz val="14"/>
      <color indexed="8"/>
      <name val="Microsoft YaHei"/>
      <family val="2"/>
    </font>
    <font>
      <vertAlign val="superscript"/>
      <sz val="16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Microsoft YaHe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dotted">
        <color indexed="63"/>
      </right>
      <top/>
      <bottom style="dotted">
        <color indexed="63"/>
      </bottom>
      <diagonal/>
    </border>
    <border>
      <left/>
      <right style="dotted">
        <color indexed="63"/>
      </right>
      <top style="dotted">
        <color indexed="63"/>
      </top>
      <bottom style="dotted">
        <color indexed="63"/>
      </bottom>
      <diagonal/>
    </border>
    <border>
      <left/>
      <right style="dotted">
        <color indexed="56"/>
      </right>
      <top/>
      <bottom style="dotted">
        <color indexed="56"/>
      </bottom>
      <diagonal/>
    </border>
    <border>
      <left/>
      <right style="dotted">
        <color indexed="63"/>
      </right>
      <top/>
      <bottom/>
      <diagonal/>
    </border>
    <border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dotted">
        <color indexed="63"/>
      </left>
      <right style="dotted">
        <color indexed="63"/>
      </right>
      <top/>
      <bottom style="dotted">
        <color indexed="63"/>
      </bottom>
      <diagonal/>
    </border>
    <border>
      <left style="dotted">
        <color indexed="63"/>
      </left>
      <right style="dotted">
        <color indexed="63"/>
      </right>
      <top style="dotted">
        <color indexed="63"/>
      </top>
      <bottom style="dotted">
        <color indexed="56"/>
      </bottom>
      <diagonal/>
    </border>
    <border>
      <left style="dotted">
        <color indexed="63"/>
      </left>
      <right style="dotted">
        <color indexed="63"/>
      </right>
      <top/>
      <bottom style="dotted">
        <color indexed="56"/>
      </bottom>
      <diagonal/>
    </border>
    <border>
      <left/>
      <right style="dotted">
        <color indexed="63"/>
      </right>
      <top style="dotted">
        <color indexed="56"/>
      </top>
      <bottom style="dotted">
        <color indexed="56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dotted">
        <color indexed="63"/>
      </left>
      <right/>
      <top style="dotted">
        <color indexed="63"/>
      </top>
      <bottom style="dotted">
        <color indexed="63"/>
      </bottom>
      <diagonal/>
    </border>
    <border>
      <left style="dotted">
        <color indexed="63"/>
      </left>
      <right/>
      <top/>
      <bottom style="dotted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tted">
        <color indexed="63"/>
      </top>
      <bottom style="dotted">
        <color indexed="63"/>
      </bottom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73">
    <xf numFmtId="0" fontId="0" fillId="0" borderId="0" xfId="0"/>
    <xf numFmtId="0" fontId="4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9" fillId="0" borderId="0" xfId="1" applyAlignment="1">
      <alignment vertical="center"/>
    </xf>
    <xf numFmtId="0" fontId="8" fillId="0" borderId="0" xfId="0" applyFont="1" applyAlignment="1">
      <alignment vertical="center"/>
    </xf>
    <xf numFmtId="0" fontId="0" fillId="3" borderId="0" xfId="0" applyFill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4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 indent="4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0" fontId="0" fillId="5" borderId="0" xfId="0" applyFill="1"/>
    <xf numFmtId="0" fontId="3" fillId="3" borderId="0" xfId="0" applyFont="1" applyFill="1"/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7" fillId="6" borderId="5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29" fillId="0" borderId="0" xfId="1"/>
    <xf numFmtId="0" fontId="0" fillId="0" borderId="0" xfId="0" applyFill="1"/>
    <xf numFmtId="0" fontId="6" fillId="0" borderId="0" xfId="0" applyFont="1" applyFill="1"/>
    <xf numFmtId="0" fontId="22" fillId="5" borderId="6" xfId="0" applyFont="1" applyFill="1" applyBorder="1" applyAlignment="1">
      <alignment vertical="center" wrapText="1"/>
    </xf>
    <xf numFmtId="0" fontId="22" fillId="5" borderId="11" xfId="0" applyFont="1" applyFill="1" applyBorder="1" applyAlignment="1">
      <alignment vertical="center" wrapText="1"/>
    </xf>
    <xf numFmtId="0" fontId="22" fillId="5" borderId="12" xfId="0" applyFont="1" applyFill="1" applyBorder="1" applyAlignment="1">
      <alignment vertical="center" wrapText="1"/>
    </xf>
    <xf numFmtId="0" fontId="24" fillId="5" borderId="0" xfId="0" applyFont="1" applyFill="1" applyAlignment="1">
      <alignment horizontal="left" vertical="center" indent="5"/>
    </xf>
    <xf numFmtId="0" fontId="15" fillId="7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0" fillId="0" borderId="0" xfId="0" applyFont="1"/>
    <xf numFmtId="0" fontId="2" fillId="0" borderId="0" xfId="0" applyFont="1" applyAlignment="1">
      <alignment horizontal="center" vertical="center" wrapText="1"/>
    </xf>
    <xf numFmtId="0" fontId="16" fillId="0" borderId="0" xfId="1" applyFont="1" applyFill="1" applyAlignment="1">
      <alignment horizontal="left" vertical="center" indent="5"/>
    </xf>
    <xf numFmtId="0" fontId="5" fillId="0" borderId="1" xfId="0" applyFont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10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3" fontId="28" fillId="2" borderId="1" xfId="2" applyFont="1" applyFill="1" applyBorder="1" applyAlignment="1">
      <alignment vertical="center" wrapText="1"/>
    </xf>
    <xf numFmtId="6" fontId="28" fillId="2" borderId="1" xfId="2" applyNumberFormat="1" applyFont="1" applyFill="1" applyBorder="1" applyAlignment="1">
      <alignment horizontal="center" vertical="center" wrapText="1"/>
    </xf>
    <xf numFmtId="6" fontId="28" fillId="2" borderId="1" xfId="0" applyNumberFormat="1" applyFont="1" applyFill="1" applyBorder="1" applyAlignment="1">
      <alignment horizontal="center" vertical="center" wrapText="1"/>
    </xf>
    <xf numFmtId="43" fontId="5" fillId="0" borderId="3" xfId="2" applyFont="1" applyBorder="1" applyAlignment="1">
      <alignment vertical="center" wrapText="1"/>
    </xf>
    <xf numFmtId="43" fontId="5" fillId="2" borderId="3" xfId="2" applyFont="1" applyFill="1" applyBorder="1" applyAlignment="1">
      <alignment vertical="center" wrapText="1"/>
    </xf>
    <xf numFmtId="43" fontId="5" fillId="0" borderId="1" xfId="2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5" fillId="0" borderId="10" xfId="2" applyFont="1" applyBorder="1" applyAlignment="1">
      <alignment horizontal="center" vertical="center" wrapText="1"/>
    </xf>
    <xf numFmtId="43" fontId="0" fillId="0" borderId="10" xfId="2" applyFont="1" applyBorder="1"/>
    <xf numFmtId="0" fontId="1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1" fillId="7" borderId="11" xfId="0" applyFont="1" applyFill="1" applyBorder="1" applyAlignment="1">
      <alignment horizontal="left" vertical="center" wrapText="1"/>
    </xf>
    <xf numFmtId="0" fontId="21" fillId="7" borderId="16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342900</xdr:rowOff>
    </xdr:from>
    <xdr:to>
      <xdr:col>1</xdr:col>
      <xdr:colOff>3019425</xdr:colOff>
      <xdr:row>7</xdr:row>
      <xdr:rowOff>66675</xdr:rowOff>
    </xdr:to>
    <xdr:pic>
      <xdr:nvPicPr>
        <xdr:cNvPr id="3073" name="Picture 1" descr="Convenzione (1)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685800"/>
          <a:ext cx="2886075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11</xdr:row>
      <xdr:rowOff>123825</xdr:rowOff>
    </xdr:from>
    <xdr:to>
      <xdr:col>9</xdr:col>
      <xdr:colOff>266700</xdr:colOff>
      <xdr:row>13</xdr:row>
      <xdr:rowOff>0</xdr:rowOff>
    </xdr:to>
    <xdr:pic>
      <xdr:nvPicPr>
        <xdr:cNvPr id="1025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72525" y="3457575"/>
          <a:ext cx="14859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9</xdr:row>
      <xdr:rowOff>85725</xdr:rowOff>
    </xdr:from>
    <xdr:to>
      <xdr:col>3</xdr:col>
      <xdr:colOff>1047750</xdr:colOff>
      <xdr:row>22</xdr:row>
      <xdr:rowOff>85725</xdr:rowOff>
    </xdr:to>
    <xdr:pic>
      <xdr:nvPicPr>
        <xdr:cNvPr id="2049" name="Immagine 2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" y="3086100"/>
          <a:ext cx="4048125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0"/>
  <sheetViews>
    <sheetView showGridLines="0" tabSelected="1" workbookViewId="0">
      <selection activeCell="C3" sqref="C3"/>
    </sheetView>
  </sheetViews>
  <sheetFormatPr defaultRowHeight="15" x14ac:dyDescent="0.25"/>
  <cols>
    <col min="1" max="1" width="5.42578125" customWidth="1"/>
    <col min="2" max="2" width="47.5703125" customWidth="1"/>
    <col min="3" max="3" width="63.7109375" customWidth="1"/>
  </cols>
  <sheetData>
    <row r="1" spans="2:4" ht="27" customHeight="1" x14ac:dyDescent="0.25"/>
    <row r="2" spans="2:4" ht="51" customHeight="1" x14ac:dyDescent="0.25">
      <c r="B2" s="60" t="s">
        <v>24</v>
      </c>
      <c r="C2" s="44" t="s">
        <v>64</v>
      </c>
    </row>
    <row r="3" spans="2:4" ht="30" customHeight="1" x14ac:dyDescent="0.25">
      <c r="B3" s="61"/>
      <c r="C3" s="45" t="s">
        <v>5</v>
      </c>
      <c r="D3" s="34"/>
    </row>
    <row r="4" spans="2:4" ht="29.25" customHeight="1" x14ac:dyDescent="0.25">
      <c r="B4" s="61"/>
      <c r="C4" s="45" t="s">
        <v>1</v>
      </c>
      <c r="D4" s="34"/>
    </row>
    <row r="5" spans="2:4" ht="30.75" customHeight="1" x14ac:dyDescent="0.25">
      <c r="B5" s="61"/>
      <c r="C5" s="45" t="s">
        <v>2</v>
      </c>
      <c r="D5" s="34"/>
    </row>
    <row r="6" spans="2:4" ht="31.5" customHeight="1" x14ac:dyDescent="0.25">
      <c r="B6" s="61"/>
      <c r="C6" s="45" t="s">
        <v>3</v>
      </c>
      <c r="D6" s="34"/>
    </row>
    <row r="7" spans="2:4" ht="32.25" customHeight="1" x14ac:dyDescent="0.25">
      <c r="B7" s="61"/>
      <c r="C7" s="45" t="s">
        <v>4</v>
      </c>
      <c r="D7" s="34"/>
    </row>
    <row r="8" spans="2:4" x14ac:dyDescent="0.25">
      <c r="B8" s="61"/>
    </row>
    <row r="9" spans="2:4" x14ac:dyDescent="0.25">
      <c r="B9" s="61"/>
    </row>
    <row r="10" spans="2:4" x14ac:dyDescent="0.25">
      <c r="B10" s="62"/>
    </row>
  </sheetData>
  <mergeCells count="1">
    <mergeCell ref="B2:B10"/>
  </mergeCells>
  <phoneticPr fontId="27" type="noConversion"/>
  <hyperlinks>
    <hyperlink ref="C3" location="Sintesi!A1" display="Dati di Sintesi" xr:uid="{00000000-0004-0000-0000-000000000000}"/>
    <hyperlink ref="C4" location="Spese!A1" display="Le Spese dell’Unione" xr:uid="{00000000-0004-0000-0000-000001000000}"/>
    <hyperlink ref="C5" location="'Risorse gestioni associate'!B3" display="Le Risorse per le gestioni associate" xr:uid="{00000000-0004-0000-0000-000002000000}"/>
    <hyperlink ref="C6" location="'Le Funzioni'!A1" display="Le funzioni associate in cifre" xr:uid="{00000000-0004-0000-0000-000003000000}"/>
    <hyperlink ref="C7" location="'Andamento '!A1" display="L’andamento delle funzioni associate" xr:uid="{00000000-0004-0000-0000-000004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B2:F11"/>
  <sheetViews>
    <sheetView showGridLines="0" workbookViewId="0">
      <selection activeCell="D5" sqref="D5:F5"/>
    </sheetView>
  </sheetViews>
  <sheetFormatPr defaultRowHeight="15" x14ac:dyDescent="0.25"/>
  <cols>
    <col min="1" max="1" width="24.140625" customWidth="1"/>
    <col min="3" max="3" width="32.28515625" customWidth="1"/>
    <col min="6" max="6" width="58.85546875" customWidth="1"/>
  </cols>
  <sheetData>
    <row r="2" spans="2:6" x14ac:dyDescent="0.25">
      <c r="B2" s="33" t="s">
        <v>56</v>
      </c>
    </row>
    <row r="3" spans="2:6" ht="20.25" x14ac:dyDescent="0.3">
      <c r="C3" s="22" t="s">
        <v>0</v>
      </c>
      <c r="D3" s="7"/>
      <c r="E3" s="7"/>
      <c r="F3" s="7"/>
    </row>
    <row r="4" spans="2:6" ht="24" customHeight="1" x14ac:dyDescent="0.25">
      <c r="C4" s="23" t="s">
        <v>6</v>
      </c>
      <c r="D4" s="63" t="s">
        <v>80</v>
      </c>
      <c r="E4" s="64"/>
      <c r="F4" s="65"/>
    </row>
    <row r="5" spans="2:6" ht="27" customHeight="1" x14ac:dyDescent="0.25">
      <c r="C5" s="24" t="s">
        <v>7</v>
      </c>
      <c r="D5" s="63">
        <v>127.69</v>
      </c>
      <c r="E5" s="64"/>
      <c r="F5" s="65"/>
    </row>
    <row r="6" spans="2:6" ht="66.75" customHeight="1" x14ac:dyDescent="0.25">
      <c r="C6" s="25" t="s">
        <v>8</v>
      </c>
      <c r="D6" s="47">
        <v>5</v>
      </c>
      <c r="E6" s="1" t="s">
        <v>9</v>
      </c>
      <c r="F6" s="46" t="s">
        <v>74</v>
      </c>
    </row>
    <row r="7" spans="2:6" ht="44.25" customHeight="1" x14ac:dyDescent="0.25">
      <c r="C7" s="25" t="s">
        <v>10</v>
      </c>
      <c r="D7" s="3" t="s">
        <v>66</v>
      </c>
      <c r="E7" s="1" t="s">
        <v>11</v>
      </c>
      <c r="F7" s="2" t="s">
        <v>67</v>
      </c>
    </row>
    <row r="8" spans="2:6" ht="49.5" customHeight="1" x14ac:dyDescent="0.25">
      <c r="C8" s="26" t="s">
        <v>12</v>
      </c>
      <c r="D8" s="3" t="s">
        <v>65</v>
      </c>
      <c r="E8" s="1" t="s">
        <v>11</v>
      </c>
      <c r="F8" s="2" t="s">
        <v>68</v>
      </c>
    </row>
    <row r="11" spans="2:6" x14ac:dyDescent="0.25">
      <c r="C11" s="5" t="s">
        <v>13</v>
      </c>
    </row>
  </sheetData>
  <mergeCells count="2">
    <mergeCell ref="D4:F4"/>
    <mergeCell ref="D5:F5"/>
  </mergeCells>
  <phoneticPr fontId="27" type="noConversion"/>
  <hyperlinks>
    <hyperlink ref="C11" location="_ftnref1" display="_ftnref1" xr:uid="{00000000-0004-0000-0100-000000000000}"/>
    <hyperlink ref="B2" location="Indice!A1" display="←" xr:uid="{00000000-0004-0000-0100-000001000000}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D15"/>
  <sheetViews>
    <sheetView showGridLines="0" topLeftCell="A4" workbookViewId="0">
      <selection activeCell="B13" sqref="B13"/>
    </sheetView>
  </sheetViews>
  <sheetFormatPr defaultRowHeight="15" x14ac:dyDescent="0.25"/>
  <cols>
    <col min="1" max="1" width="2.85546875" customWidth="1"/>
    <col min="2" max="2" width="11.7109375" customWidth="1"/>
    <col min="3" max="3" width="40.28515625" customWidth="1"/>
    <col min="4" max="4" width="54.140625" customWidth="1"/>
    <col min="7" max="7" width="4.28515625" customWidth="1"/>
  </cols>
  <sheetData>
    <row r="1" spans="1:4" ht="25.5" customHeight="1" x14ac:dyDescent="0.25">
      <c r="A1" s="33" t="s">
        <v>56</v>
      </c>
    </row>
    <row r="2" spans="1:4" ht="28.5" customHeight="1" x14ac:dyDescent="0.25">
      <c r="B2" s="66" t="s">
        <v>1</v>
      </c>
      <c r="C2" s="67"/>
      <c r="D2" s="67"/>
    </row>
    <row r="3" spans="1:4" ht="30" customHeight="1" x14ac:dyDescent="0.25">
      <c r="B3" s="40">
        <v>1</v>
      </c>
      <c r="C3" s="41" t="s">
        <v>14</v>
      </c>
      <c r="D3" s="49" t="s">
        <v>85</v>
      </c>
    </row>
    <row r="4" spans="1:4" ht="32.25" customHeight="1" x14ac:dyDescent="0.25">
      <c r="B4" s="40">
        <v>2</v>
      </c>
      <c r="C4" s="41" t="s">
        <v>15</v>
      </c>
      <c r="D4" s="48">
        <f>TRUNC(37/169,4)</f>
        <v>0.21890000000000001</v>
      </c>
    </row>
    <row r="5" spans="1:4" ht="24.75" customHeight="1" x14ac:dyDescent="0.25">
      <c r="B5" s="40">
        <v>3</v>
      </c>
      <c r="C5" s="41" t="s">
        <v>16</v>
      </c>
      <c r="D5" s="50">
        <v>3605840.67</v>
      </c>
    </row>
    <row r="6" spans="1:4" ht="30" x14ac:dyDescent="0.25">
      <c r="B6" s="40">
        <v>4</v>
      </c>
      <c r="C6" s="41" t="s">
        <v>61</v>
      </c>
      <c r="D6" s="50">
        <v>133139.95000000001</v>
      </c>
    </row>
    <row r="7" spans="1:4" ht="16.5" x14ac:dyDescent="0.25">
      <c r="B7" s="40">
        <v>5</v>
      </c>
      <c r="C7" s="41" t="s">
        <v>62</v>
      </c>
      <c r="D7" s="51">
        <v>136</v>
      </c>
    </row>
    <row r="8" spans="1:4" ht="30" x14ac:dyDescent="0.25">
      <c r="B8" s="40">
        <v>6</v>
      </c>
      <c r="C8" s="41" t="s">
        <v>17</v>
      </c>
      <c r="D8" s="52">
        <v>5</v>
      </c>
    </row>
    <row r="9" spans="1:4" x14ac:dyDescent="0.25">
      <c r="B9" s="35" t="s">
        <v>75</v>
      </c>
    </row>
    <row r="10" spans="1:4" x14ac:dyDescent="0.25">
      <c r="B10" s="35" t="s">
        <v>18</v>
      </c>
    </row>
    <row r="11" spans="1:4" x14ac:dyDescent="0.25">
      <c r="B11" s="4" t="s">
        <v>76</v>
      </c>
    </row>
    <row r="12" spans="1:4" ht="17.25" x14ac:dyDescent="0.25">
      <c r="B12" s="6" t="s">
        <v>86</v>
      </c>
    </row>
    <row r="13" spans="1:4" x14ac:dyDescent="0.25">
      <c r="B13" s="4" t="s">
        <v>77</v>
      </c>
    </row>
    <row r="14" spans="1:4" x14ac:dyDescent="0.25">
      <c r="B14" s="4" t="s">
        <v>78</v>
      </c>
    </row>
    <row r="15" spans="1:4" ht="23.25" x14ac:dyDescent="0.25">
      <c r="B15" s="42"/>
    </row>
  </sheetData>
  <mergeCells count="1">
    <mergeCell ref="B2:D2"/>
  </mergeCells>
  <phoneticPr fontId="27" type="noConversion"/>
  <hyperlinks>
    <hyperlink ref="A1" location="Indice!A1" display="←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F10"/>
  <sheetViews>
    <sheetView showGridLines="0" topLeftCell="A2" workbookViewId="0">
      <selection activeCell="F9" sqref="F9"/>
    </sheetView>
  </sheetViews>
  <sheetFormatPr defaultRowHeight="15" x14ac:dyDescent="0.25"/>
  <cols>
    <col min="1" max="1" width="5.28515625" customWidth="1"/>
    <col min="2" max="2" width="8.140625" customWidth="1"/>
    <col min="3" max="3" width="44.28515625" customWidth="1"/>
    <col min="4" max="4" width="18.140625" customWidth="1"/>
    <col min="5" max="5" width="16.28515625" customWidth="1"/>
    <col min="6" max="6" width="23" customWidth="1"/>
  </cols>
  <sheetData>
    <row r="1" spans="1:6" ht="23.25" customHeight="1" x14ac:dyDescent="0.25">
      <c r="A1" s="33" t="s">
        <v>56</v>
      </c>
    </row>
    <row r="3" spans="1:6" ht="20.25" x14ac:dyDescent="0.25">
      <c r="B3" s="68" t="s">
        <v>2</v>
      </c>
      <c r="C3" s="69"/>
      <c r="D3" s="27"/>
      <c r="E3" s="27"/>
      <c r="F3" s="27"/>
    </row>
    <row r="4" spans="1:6" x14ac:dyDescent="0.25">
      <c r="B4" s="28"/>
      <c r="C4" s="29"/>
      <c r="D4" s="8">
        <v>2016</v>
      </c>
      <c r="E4" s="8">
        <v>2017</v>
      </c>
      <c r="F4" s="8" t="s">
        <v>79</v>
      </c>
    </row>
    <row r="5" spans="1:6" ht="35.25" customHeight="1" x14ac:dyDescent="0.25">
      <c r="B5" s="30">
        <v>7</v>
      </c>
      <c r="C5" s="31" t="s">
        <v>19</v>
      </c>
      <c r="D5" s="53">
        <v>1981107.42</v>
      </c>
      <c r="E5" s="53">
        <v>1925194.76</v>
      </c>
      <c r="F5" s="53">
        <v>2166782</v>
      </c>
    </row>
    <row r="6" spans="1:6" ht="63" customHeight="1" x14ac:dyDescent="0.25">
      <c r="B6" s="30">
        <v>8</v>
      </c>
      <c r="C6" s="31" t="s">
        <v>20</v>
      </c>
      <c r="D6" s="54">
        <v>279877.71000000002</v>
      </c>
      <c r="E6" s="54">
        <v>260197.77</v>
      </c>
      <c r="F6" s="54">
        <f>105484.81+141077.24</f>
        <v>246562.05</v>
      </c>
    </row>
    <row r="7" spans="1:6" ht="51" customHeight="1" x14ac:dyDescent="0.25">
      <c r="B7" s="30">
        <v>9</v>
      </c>
      <c r="C7" s="31" t="s">
        <v>21</v>
      </c>
      <c r="D7" s="53">
        <v>951640.25</v>
      </c>
      <c r="E7" s="53">
        <f>508119.79+498504.86+18065</f>
        <v>1024689.6499999999</v>
      </c>
      <c r="F7" s="53">
        <f>693851.77+523947+(45600+10000)</f>
        <v>1273398.77</v>
      </c>
    </row>
    <row r="8" spans="1:6" ht="57.75" customHeight="1" x14ac:dyDescent="0.25">
      <c r="B8" s="30">
        <v>10</v>
      </c>
      <c r="C8" s="31" t="s">
        <v>22</v>
      </c>
      <c r="D8" s="53">
        <v>462972.96</v>
      </c>
      <c r="E8" s="53">
        <v>445760.81</v>
      </c>
      <c r="F8" s="53">
        <f>130000+24000+300000</f>
        <v>454000</v>
      </c>
    </row>
    <row r="9" spans="1:6" x14ac:dyDescent="0.25">
      <c r="B9" s="5" t="s">
        <v>23</v>
      </c>
    </row>
    <row r="10" spans="1:6" x14ac:dyDescent="0.25">
      <c r="C10" t="s">
        <v>81</v>
      </c>
    </row>
  </sheetData>
  <mergeCells count="1">
    <mergeCell ref="B3:C3"/>
  </mergeCells>
  <phoneticPr fontId="27" type="noConversion"/>
  <hyperlinks>
    <hyperlink ref="B9" location="_ftnref1" display="_ftnref1" xr:uid="{00000000-0004-0000-0300-000000000000}"/>
    <hyperlink ref="A1" location="Indice!A1" display="←" xr:uid="{00000000-0004-0000-0300-000001000000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D5613"/>
    <pageSetUpPr fitToPage="1"/>
  </sheetPr>
  <dimension ref="A1:J19"/>
  <sheetViews>
    <sheetView showGridLines="0" topLeftCell="A22" zoomScale="80" workbookViewId="0">
      <selection activeCell="G19" sqref="G19"/>
    </sheetView>
  </sheetViews>
  <sheetFormatPr defaultRowHeight="15" x14ac:dyDescent="0.25"/>
  <cols>
    <col min="1" max="1" width="8.5703125" customWidth="1"/>
    <col min="2" max="2" width="34.42578125" customWidth="1"/>
    <col min="3" max="3" width="16.140625" customWidth="1"/>
    <col min="4" max="4" width="12" customWidth="1"/>
    <col min="5" max="5" width="12.28515625" customWidth="1"/>
    <col min="6" max="6" width="11.85546875" customWidth="1"/>
    <col min="7" max="7" width="16" customWidth="1"/>
    <col min="8" max="8" width="36.7109375" customWidth="1"/>
    <col min="9" max="9" width="3.140625" customWidth="1"/>
  </cols>
  <sheetData>
    <row r="1" spans="1:10" ht="24" customHeight="1" x14ac:dyDescent="0.25">
      <c r="A1" s="33" t="s">
        <v>56</v>
      </c>
    </row>
    <row r="2" spans="1:10" ht="21" x14ac:dyDescent="0.25">
      <c r="B2" s="39" t="s">
        <v>3</v>
      </c>
      <c r="C2" s="21"/>
      <c r="D2" s="21"/>
      <c r="E2" s="21"/>
      <c r="F2" s="21"/>
      <c r="G2" s="21"/>
      <c r="H2" s="21"/>
      <c r="J2" s="43" t="s">
        <v>49</v>
      </c>
    </row>
    <row r="3" spans="1:10" ht="61.5" customHeight="1" x14ac:dyDescent="0.25">
      <c r="B3" s="20"/>
      <c r="C3" s="15" t="s">
        <v>25</v>
      </c>
      <c r="D3" s="15" t="s">
        <v>26</v>
      </c>
      <c r="E3" s="15" t="s">
        <v>27</v>
      </c>
      <c r="F3" s="15" t="s">
        <v>63</v>
      </c>
      <c r="G3" s="15" t="s">
        <v>48</v>
      </c>
      <c r="H3" s="15" t="s">
        <v>28</v>
      </c>
      <c r="J3" s="34" t="s">
        <v>40</v>
      </c>
    </row>
    <row r="4" spans="1:10" ht="27.75" customHeight="1" x14ac:dyDescent="0.25">
      <c r="B4" s="36" t="s">
        <v>29</v>
      </c>
      <c r="C4" s="10" t="s">
        <v>66</v>
      </c>
      <c r="D4" s="10">
        <v>3</v>
      </c>
      <c r="E4" s="10" t="s">
        <v>70</v>
      </c>
      <c r="F4" s="10">
        <v>2.5</v>
      </c>
      <c r="G4" s="55">
        <v>169707.6</v>
      </c>
      <c r="H4" s="59" t="s">
        <v>73</v>
      </c>
      <c r="J4" s="34" t="s">
        <v>41</v>
      </c>
    </row>
    <row r="5" spans="1:10" ht="28.5" x14ac:dyDescent="0.25">
      <c r="B5" s="36" t="s">
        <v>30</v>
      </c>
      <c r="C5" s="10" t="s">
        <v>66</v>
      </c>
      <c r="D5" s="10">
        <v>3</v>
      </c>
      <c r="E5" s="10" t="s">
        <v>70</v>
      </c>
      <c r="F5" s="10">
        <v>3</v>
      </c>
      <c r="G5" s="55">
        <v>343577.52</v>
      </c>
      <c r="H5" s="59" t="s">
        <v>73</v>
      </c>
      <c r="J5" s="13" t="s">
        <v>42</v>
      </c>
    </row>
    <row r="6" spans="1:10" ht="16.5" x14ac:dyDescent="0.25">
      <c r="B6" s="36" t="s">
        <v>31</v>
      </c>
      <c r="C6" s="10" t="s">
        <v>65</v>
      </c>
      <c r="D6" s="10" t="s">
        <v>69</v>
      </c>
      <c r="E6" s="10"/>
      <c r="F6" s="10"/>
      <c r="G6" s="55"/>
      <c r="H6" s="10"/>
      <c r="J6" s="13" t="s">
        <v>43</v>
      </c>
    </row>
    <row r="7" spans="1:10" ht="28.5" x14ac:dyDescent="0.25">
      <c r="B7" s="36" t="s">
        <v>32</v>
      </c>
      <c r="C7" s="10" t="s">
        <v>66</v>
      </c>
      <c r="D7" s="10">
        <v>3</v>
      </c>
      <c r="E7" s="10" t="s">
        <v>70</v>
      </c>
      <c r="F7" s="10">
        <v>12</v>
      </c>
      <c r="G7" s="55">
        <v>697432.65</v>
      </c>
      <c r="H7" s="59" t="s">
        <v>73</v>
      </c>
      <c r="J7" s="13" t="s">
        <v>44</v>
      </c>
    </row>
    <row r="8" spans="1:10" ht="28.5" x14ac:dyDescent="0.25">
      <c r="B8" s="36" t="s">
        <v>33</v>
      </c>
      <c r="C8" s="10" t="s">
        <v>66</v>
      </c>
      <c r="D8" s="10">
        <v>3</v>
      </c>
      <c r="E8" s="10" t="s">
        <v>70</v>
      </c>
      <c r="F8" s="10" t="s">
        <v>69</v>
      </c>
      <c r="G8" s="55">
        <v>500</v>
      </c>
      <c r="H8" s="59" t="s">
        <v>73</v>
      </c>
      <c r="J8" s="13" t="s">
        <v>45</v>
      </c>
    </row>
    <row r="9" spans="1:10" ht="28.5" x14ac:dyDescent="0.25">
      <c r="B9" s="36" t="s">
        <v>34</v>
      </c>
      <c r="C9" s="10" t="s">
        <v>66</v>
      </c>
      <c r="D9" s="10">
        <v>3</v>
      </c>
      <c r="E9" s="10" t="s">
        <v>70</v>
      </c>
      <c r="F9" s="10">
        <v>12</v>
      </c>
      <c r="G9" s="55">
        <v>1858727.13</v>
      </c>
      <c r="H9" s="59" t="s">
        <v>73</v>
      </c>
      <c r="J9" s="14"/>
    </row>
    <row r="10" spans="1:10" ht="16.5" x14ac:dyDescent="0.25">
      <c r="B10" s="36" t="s">
        <v>35</v>
      </c>
      <c r="C10" s="10" t="s">
        <v>65</v>
      </c>
      <c r="D10" s="10" t="s">
        <v>69</v>
      </c>
      <c r="E10" s="10"/>
      <c r="F10" s="10"/>
      <c r="G10" s="55">
        <v>0</v>
      </c>
      <c r="H10" s="10"/>
      <c r="J10" s="34" t="s">
        <v>46</v>
      </c>
    </row>
    <row r="11" spans="1:10" ht="30" x14ac:dyDescent="0.25">
      <c r="B11" s="36" t="s">
        <v>36</v>
      </c>
      <c r="C11" s="10" t="s">
        <v>65</v>
      </c>
      <c r="D11" s="10" t="s">
        <v>69</v>
      </c>
      <c r="E11" s="10"/>
      <c r="F11" s="10"/>
      <c r="G11" s="55">
        <v>0</v>
      </c>
      <c r="H11" s="10"/>
      <c r="J11" s="34" t="s">
        <v>47</v>
      </c>
    </row>
    <row r="12" spans="1:10" ht="30" x14ac:dyDescent="0.25">
      <c r="B12" s="36" t="s">
        <v>37</v>
      </c>
      <c r="C12" s="11" t="s">
        <v>65</v>
      </c>
      <c r="D12" s="11" t="s">
        <v>69</v>
      </c>
      <c r="E12" s="11"/>
      <c r="F12" s="11"/>
      <c r="G12" s="56">
        <v>0</v>
      </c>
      <c r="H12" s="11"/>
    </row>
    <row r="13" spans="1:10" ht="62.25" customHeight="1" x14ac:dyDescent="0.25">
      <c r="B13" s="37" t="s">
        <v>57</v>
      </c>
      <c r="C13" s="32" t="s">
        <v>65</v>
      </c>
      <c r="D13" s="32" t="s">
        <v>69</v>
      </c>
      <c r="E13" s="32"/>
      <c r="F13" s="32"/>
      <c r="G13" s="57">
        <v>0</v>
      </c>
      <c r="H13" s="32"/>
    </row>
    <row r="14" spans="1:10" ht="64.5" x14ac:dyDescent="0.25">
      <c r="B14" s="37" t="s">
        <v>58</v>
      </c>
      <c r="C14" s="32" t="s">
        <v>65</v>
      </c>
      <c r="D14" s="32" t="s">
        <v>69</v>
      </c>
      <c r="E14" s="32"/>
      <c r="F14" s="32"/>
      <c r="G14" s="57">
        <v>0</v>
      </c>
      <c r="H14" s="32"/>
    </row>
    <row r="15" spans="1:10" ht="48.75" x14ac:dyDescent="0.25">
      <c r="B15" s="38" t="s">
        <v>59</v>
      </c>
      <c r="C15" s="32" t="s">
        <v>66</v>
      </c>
      <c r="D15" s="32">
        <v>3</v>
      </c>
      <c r="E15" s="32" t="s">
        <v>82</v>
      </c>
      <c r="F15" s="32" t="s">
        <v>83</v>
      </c>
      <c r="G15" s="57">
        <f>127512.3+522807</f>
        <v>650319.30000000005</v>
      </c>
      <c r="H15" s="59" t="s">
        <v>73</v>
      </c>
    </row>
    <row r="16" spans="1:10" ht="66" x14ac:dyDescent="0.25">
      <c r="B16" s="38" t="s">
        <v>60</v>
      </c>
      <c r="C16" s="32" t="s">
        <v>65</v>
      </c>
      <c r="D16" s="32" t="s">
        <v>69</v>
      </c>
      <c r="E16" s="32"/>
      <c r="F16" s="32"/>
      <c r="G16" s="58">
        <v>0</v>
      </c>
      <c r="H16" s="32"/>
    </row>
    <row r="17" spans="2:8" ht="16.5" x14ac:dyDescent="0.25">
      <c r="B17" s="38" t="s">
        <v>38</v>
      </c>
      <c r="C17" s="32" t="s">
        <v>65</v>
      </c>
      <c r="D17" s="32" t="s">
        <v>69</v>
      </c>
      <c r="E17" s="32"/>
      <c r="F17" s="32"/>
      <c r="G17" s="58">
        <v>0</v>
      </c>
      <c r="H17" s="32"/>
    </row>
    <row r="18" spans="2:8" ht="30" x14ac:dyDescent="0.25">
      <c r="B18" s="38" t="s">
        <v>39</v>
      </c>
      <c r="C18" s="32" t="s">
        <v>66</v>
      </c>
      <c r="D18" s="32">
        <v>3</v>
      </c>
      <c r="E18" s="32" t="s">
        <v>71</v>
      </c>
      <c r="F18" s="32" t="s">
        <v>72</v>
      </c>
      <c r="G18" s="57">
        <v>573078.04</v>
      </c>
      <c r="H18" s="32"/>
    </row>
    <row r="19" spans="2:8" ht="16.5" x14ac:dyDescent="0.25">
      <c r="B19" s="12"/>
    </row>
  </sheetData>
  <phoneticPr fontId="27" type="noConversion"/>
  <hyperlinks>
    <hyperlink ref="A1" location="Indice!A1" display="←" xr:uid="{00000000-0004-0000-0400-000000000000}"/>
  </hyperlink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33FF"/>
  </sheetPr>
  <dimension ref="A1:D12"/>
  <sheetViews>
    <sheetView showGridLines="0" workbookViewId="0">
      <selection activeCell="B8" sqref="B8"/>
    </sheetView>
  </sheetViews>
  <sheetFormatPr defaultRowHeight="15" x14ac:dyDescent="0.25"/>
  <cols>
    <col min="1" max="1" width="10.28515625" customWidth="1"/>
    <col min="2" max="2" width="30.5703125" customWidth="1"/>
    <col min="3" max="3" width="26.7109375" customWidth="1"/>
    <col min="4" max="4" width="29.7109375" customWidth="1"/>
  </cols>
  <sheetData>
    <row r="1" spans="1:4" ht="23.25" customHeight="1" x14ac:dyDescent="0.25">
      <c r="A1" s="33" t="s">
        <v>56</v>
      </c>
    </row>
    <row r="3" spans="1:4" ht="30" customHeight="1" x14ac:dyDescent="0.25">
      <c r="B3" s="70" t="s">
        <v>55</v>
      </c>
      <c r="C3" s="71"/>
      <c r="D3" s="72"/>
    </row>
    <row r="4" spans="1:4" ht="45" x14ac:dyDescent="0.25">
      <c r="B4" s="18"/>
      <c r="C4" s="8" t="s">
        <v>50</v>
      </c>
      <c r="D4" s="16" t="s">
        <v>51</v>
      </c>
    </row>
    <row r="5" spans="1:4" ht="30" customHeight="1" x14ac:dyDescent="0.25">
      <c r="B5" s="19" t="s">
        <v>52</v>
      </c>
      <c r="C5" s="9">
        <v>8</v>
      </c>
      <c r="D5" s="9">
        <v>0</v>
      </c>
    </row>
    <row r="6" spans="1:4" ht="23.25" customHeight="1" x14ac:dyDescent="0.25">
      <c r="B6" s="19" t="s">
        <v>53</v>
      </c>
      <c r="C6" s="9">
        <v>8</v>
      </c>
      <c r="D6" s="9">
        <v>0</v>
      </c>
    </row>
    <row r="7" spans="1:4" ht="21.75" customHeight="1" x14ac:dyDescent="0.25">
      <c r="B7" s="19" t="s">
        <v>84</v>
      </c>
      <c r="C7" s="9">
        <v>8</v>
      </c>
      <c r="D7" s="9">
        <v>0</v>
      </c>
    </row>
    <row r="8" spans="1:4" ht="18" customHeight="1" x14ac:dyDescent="0.25"/>
    <row r="9" spans="1:4" ht="30" customHeight="1" x14ac:dyDescent="0.25"/>
    <row r="10" spans="1:4" ht="16.5" x14ac:dyDescent="0.25">
      <c r="B10" s="12" t="s">
        <v>54</v>
      </c>
    </row>
    <row r="11" spans="1:4" ht="16.5" x14ac:dyDescent="0.25">
      <c r="B11" s="12"/>
    </row>
    <row r="12" spans="1:4" x14ac:dyDescent="0.25">
      <c r="B12" s="17"/>
    </row>
  </sheetData>
  <mergeCells count="1">
    <mergeCell ref="B3:D3"/>
  </mergeCells>
  <phoneticPr fontId="27" type="noConversion"/>
  <hyperlinks>
    <hyperlink ref="A1" location="Indice!A1" display="←" xr:uid="{00000000-0004-0000-0500-000000000000}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16</vt:i4>
      </vt:variant>
    </vt:vector>
  </HeadingPairs>
  <TitlesOfParts>
    <vt:vector size="22" baseType="lpstr">
      <vt:lpstr>Indice</vt:lpstr>
      <vt:lpstr>Sintesi</vt:lpstr>
      <vt:lpstr>Spese</vt:lpstr>
      <vt:lpstr>Risorse gestioni associate</vt:lpstr>
      <vt:lpstr>Le Funzioni</vt:lpstr>
      <vt:lpstr>Andamento </vt:lpstr>
      <vt:lpstr>Sintesi!_ftn1</vt:lpstr>
      <vt:lpstr>Spese!_ftn2</vt:lpstr>
      <vt:lpstr>'Le Funzioni'!_ftn3</vt:lpstr>
      <vt:lpstr>'Le Funzioni'!_ftn4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'Le Funzioni'!Area_stampa</vt:lpstr>
      <vt:lpstr>Dati_di_sintesi</vt:lpstr>
      <vt:lpstr>Le_funzioni_associate_in_cifre</vt:lpstr>
      <vt:lpstr>Le_Risorse_per_le_gestioni_associate</vt:lpstr>
      <vt:lpstr>Le_Spese_dell’Unione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Mancini Chiara</dc:creator>
  <cp:lastModifiedBy>Roberta Filippi</cp:lastModifiedBy>
  <cp:lastPrinted>2018-12-24T08:03:42Z</cp:lastPrinted>
  <dcterms:created xsi:type="dcterms:W3CDTF">2017-09-11T12:21:05Z</dcterms:created>
  <dcterms:modified xsi:type="dcterms:W3CDTF">2018-12-31T10:03:18Z</dcterms:modified>
</cp:coreProperties>
</file>